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<sst xmlns="http://schemas.openxmlformats.org/spreadsheetml/2006/main" count="181" uniqueCount="127">
  <si>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</si>
  <si>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</si>
  <si>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</si>
  <si>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</si>
  <si>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</si>
  <si>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</si>
  <si>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</si>
  <si>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</si>
  <si>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</si>
  <si>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</si>
  <si>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</si>
  <si>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</si>
  <si>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</si>
  <si>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</si>
  <si>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</si>
  <si>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</si>
  <si>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</si>
  <si>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</si>
  <si>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</si>
  <si>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</si>
  <si>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</si>
  <si>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</si>
  <si>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</si>
  <si>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</si>
  <si>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</si>
  <si>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</si>
  <si>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</si>
  <si>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</si>
  <si>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</si>
  <si>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</si>
  <si>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</si>
  <si>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</si>
  <si>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</si>
  <si>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</si>
  <si>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</si>
  <si>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</si>
  <si>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</si>
  <si>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</si>
  <si>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</si>
  <si>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</si>
  <si>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</si>
  <si>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</si>
  <si>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</si>
  <si>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</si>
  <si>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</si>
  <si>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</si>
  <si>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</si>
  <si>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</si>
  <si>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</si>
  <si>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</si>
  <si>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</si>
  <si>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</si>
  <si>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</si>
  <si>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</si>
  <si>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</si>
  <si>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</si>
  <si>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</si>
  <si>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</si>
  <si>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</si>
  <si>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</si>
  <si>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</si>
  <si>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</si>
  <si>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</si>
  <si>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</si>
  <si>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</si>
  <si>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</si>
  <si>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</si>
  <si>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</si>
  <si>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</si>
  <si>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</si>
  <si>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</si>
  <si>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Investment in Associates</t>
  </si>
  <si>
    <t>Available-for-sale Investments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</si>
  <si>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</si>
  <si>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</si>
  <si>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</si>
  <si>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</si>
  <si>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</si>
  <si>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</si>
  <si>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</si>
  <si>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</si>
  <si>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</si>
  <si>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</si>
  <si>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</si>
  <si>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Shareholders' equity</t>
  </si>
  <si>
    <t>Minority interest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</si>
  <si>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</si>
  <si>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</si>
  <si>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</si>
  <si>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</si>
  <si>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</si>
  <si>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</si>
  <si>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</si>
  <si>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</si>
  <si>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As previously stated</t>
  </si>
  <si>
    <t>Profit for the period</t>
  </si>
  <si>
    <t>At 01/01/2006</t>
  </si>
  <si>
    <t>At 01/01/2006 (restated)</t>
  </si>
  <si>
    <t>Net Assets Per Share (RM)</t>
  </si>
  <si>
    <t>Cash &amp; Cash Equivalents at beginning of period</t>
  </si>
  <si>
    <t>Other current assets</t>
  </si>
  <si>
    <t>Adjustments made for effect</t>
  </si>
  <si>
    <t xml:space="preserve">  of adopting FRS 3</t>
  </si>
  <si>
    <t>Net cash generated from/(used in) operating activities</t>
  </si>
  <si>
    <t>Net cash generated from/(used in) investing activities</t>
  </si>
  <si>
    <t>Net cash generated from/(used in) financing activities</t>
  </si>
  <si>
    <t>Equity Holders Of The Parent</t>
  </si>
  <si>
    <t>Non Current Assets</t>
  </si>
  <si>
    <t>Capital And Reserves</t>
  </si>
  <si>
    <t>31/12/06</t>
  </si>
  <si>
    <t>Quarterly Report on consolidated results for the first quarter ended 31/03/2007.</t>
  </si>
  <si>
    <t>31/03/07</t>
  </si>
  <si>
    <t>31/03/06</t>
  </si>
  <si>
    <t>Financial Report for the year ended 31 December 2006)</t>
  </si>
  <si>
    <t>Treasury shares, at cost</t>
  </si>
  <si>
    <t>Cumulative quarter ended 31/03/2007</t>
  </si>
  <si>
    <t>At 01/01/2007</t>
  </si>
  <si>
    <t>Treasury</t>
  </si>
  <si>
    <t>Shares</t>
  </si>
  <si>
    <t>Repurchase of own shares</t>
  </si>
  <si>
    <t>Cumulative quarter ended 31/03/2006</t>
  </si>
  <si>
    <t>At 31/03/2006</t>
  </si>
  <si>
    <t>the Annual Financial Report for the year ended 31 December 2006)</t>
  </si>
  <si>
    <t>Annual Financial Report for the year ended 31 December 2006)</t>
  </si>
  <si>
    <t>Total Assets</t>
  </si>
  <si>
    <t>Total Equity And Liabilities</t>
  </si>
  <si>
    <t>At 31/03/2007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</si>
</sst>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4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NumberFormat="1" applyAlignment="1">
      <alignment/>
    </xf>
    <xf numFmtId="174" fontId="6" fillId="0" borderId="0" xfId="15" applyNumberFormat="1" applyFont="1" applyBorder="1" applyAlignment="1">
      <alignment/>
    </xf>
    <xf numFmtId="174" fontId="0" fillId="0" borderId="2" xfId="15" applyNumberFormat="1" applyFont="1" applyBorder="1" applyAlignment="1" quotePrefix="1">
      <alignment horizontal="right"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F5" sqref="F5"/>
    </sheetView>
  </sheetViews>
  <sheetFormatPr defaultColWidth="9.140625" defaultRowHeight="15"/>
  <cols>
    <col min="1" max="1" width="26.00390625" style="0" customWidth="1"/>
    <col min="2" max="2" width="11.7109375" style="4" customWidth="1"/>
    <col min="3" max="3" width="1.28515625" style="4" customWidth="1"/>
    <col min="4" max="4" width="11.7109375" style="4" customWidth="1"/>
    <col min="5" max="5" width="2.5742187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110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3" t="s">
        <v>13</v>
      </c>
      <c r="C8" s="33"/>
      <c r="D8" s="33"/>
      <c r="F8" s="33" t="s">
        <v>14</v>
      </c>
      <c r="G8" s="33"/>
      <c r="H8" s="33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2:8" ht="15">
      <c r="B11" s="6" t="s">
        <v>111</v>
      </c>
      <c r="C11" s="6"/>
      <c r="D11" s="5" t="s">
        <v>48</v>
      </c>
      <c r="E11" s="5"/>
      <c r="F11" s="6" t="s">
        <v>111</v>
      </c>
      <c r="G11" s="6"/>
      <c r="H11" s="5" t="s">
        <v>25</v>
      </c>
    </row>
    <row r="12" spans="2:8" ht="15">
      <c r="B12" s="6"/>
      <c r="C12" s="6"/>
      <c r="D12" s="6" t="s">
        <v>112</v>
      </c>
      <c r="E12" s="6"/>
      <c r="F12" s="5"/>
      <c r="G12" s="5"/>
      <c r="H12" s="6" t="s">
        <v>112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15018</v>
      </c>
      <c r="D15" s="4">
        <v>14438</v>
      </c>
      <c r="F15" s="4">
        <v>15018</v>
      </c>
      <c r="H15" s="4">
        <v>14438</v>
      </c>
    </row>
    <row r="16" ht="6" customHeight="1"/>
    <row r="17" spans="1:8" ht="15">
      <c r="A17" t="s">
        <v>61</v>
      </c>
      <c r="B17" s="4">
        <v>-11862</v>
      </c>
      <c r="D17" s="4">
        <v>-11663</v>
      </c>
      <c r="F17" s="4">
        <v>-11862</v>
      </c>
      <c r="H17" s="4">
        <v>-11663</v>
      </c>
    </row>
    <row r="18" ht="6" customHeight="1"/>
    <row r="19" spans="1:8" ht="15">
      <c r="A19" t="s">
        <v>62</v>
      </c>
      <c r="B19" s="16">
        <f>SUM(B15:B17)</f>
        <v>3156</v>
      </c>
      <c r="D19" s="16">
        <f>SUM(D15:D17)</f>
        <v>2775</v>
      </c>
      <c r="F19" s="16">
        <f>SUM(F15:F17)</f>
        <v>3156</v>
      </c>
      <c r="H19" s="16">
        <f>SUM(H15:H17)</f>
        <v>2775</v>
      </c>
    </row>
    <row r="21" spans="1:8" ht="15">
      <c r="A21" t="s">
        <v>63</v>
      </c>
      <c r="B21" s="4">
        <v>30</v>
      </c>
      <c r="D21" s="4">
        <v>4</v>
      </c>
      <c r="F21" s="4">
        <v>30</v>
      </c>
      <c r="H21" s="4">
        <v>4</v>
      </c>
    </row>
    <row r="22" ht="6" customHeight="1"/>
    <row r="23" spans="1:8" ht="15">
      <c r="A23" t="s">
        <v>64</v>
      </c>
      <c r="B23" s="4">
        <v>-1092</v>
      </c>
      <c r="D23" s="4">
        <v>-994</v>
      </c>
      <c r="F23" s="4">
        <v>-1092</v>
      </c>
      <c r="H23" s="4">
        <v>-994</v>
      </c>
    </row>
    <row r="24" ht="6" customHeight="1"/>
    <row r="25" spans="1:8" ht="15">
      <c r="A25" t="s">
        <v>65</v>
      </c>
      <c r="B25" s="4">
        <v>-631</v>
      </c>
      <c r="D25" s="4">
        <v>-617</v>
      </c>
      <c r="F25" s="4">
        <v>-631</v>
      </c>
      <c r="H25" s="4">
        <v>-617</v>
      </c>
    </row>
    <row r="26" ht="6" customHeight="1"/>
    <row r="27" spans="1:8" ht="15">
      <c r="A27" t="s">
        <v>66</v>
      </c>
      <c r="B27" s="4">
        <v>-94</v>
      </c>
      <c r="D27" s="4">
        <v>-23</v>
      </c>
      <c r="F27" s="4">
        <v>-94</v>
      </c>
      <c r="H27" s="4">
        <v>-23</v>
      </c>
    </row>
    <row r="28" ht="6" customHeight="1"/>
    <row r="29" spans="1:8" ht="15">
      <c r="A29" t="s">
        <v>3</v>
      </c>
      <c r="B29" s="4">
        <v>-152</v>
      </c>
      <c r="D29" s="4">
        <v>-147</v>
      </c>
      <c r="F29" s="4">
        <v>-152</v>
      </c>
      <c r="H29" s="4">
        <v>-147</v>
      </c>
    </row>
    <row r="30" ht="6" customHeight="1"/>
    <row r="31" spans="1:8" ht="15">
      <c r="A31" t="s">
        <v>4</v>
      </c>
      <c r="B31" s="16">
        <f>SUM(B19:B29)</f>
        <v>1217</v>
      </c>
      <c r="D31" s="16">
        <f>SUM(D19:D29)</f>
        <v>998</v>
      </c>
      <c r="F31" s="16">
        <f>SUM(F19:F29)</f>
        <v>1217</v>
      </c>
      <c r="H31" s="16">
        <f>SUM(H19:H29)</f>
        <v>998</v>
      </c>
    </row>
    <row r="32" spans="2:8" ht="6" customHeight="1">
      <c r="B32" s="10"/>
      <c r="D32" s="10"/>
      <c r="F32" s="10"/>
      <c r="H32" s="10"/>
    </row>
    <row r="33" spans="1:8" ht="15">
      <c r="A33" t="s">
        <v>67</v>
      </c>
      <c r="B33" s="4">
        <v>-405</v>
      </c>
      <c r="D33" s="4">
        <v>-285</v>
      </c>
      <c r="F33" s="4">
        <v>-405</v>
      </c>
      <c r="H33" s="4">
        <v>-285</v>
      </c>
    </row>
    <row r="34" ht="6" customHeight="1"/>
    <row r="35" spans="1:8" ht="15.75" thickBot="1">
      <c r="A35" t="s">
        <v>68</v>
      </c>
      <c r="B35" s="13">
        <f>SUM(B31:B33)</f>
        <v>812</v>
      </c>
      <c r="D35" s="13">
        <f>SUM(D31:D33)</f>
        <v>713</v>
      </c>
      <c r="F35" s="13">
        <f>SUM(F31:F33)</f>
        <v>812</v>
      </c>
      <c r="H35" s="13">
        <f>SUM(H31:H33)</f>
        <v>713</v>
      </c>
    </row>
    <row r="36" ht="15.75" thickTop="1"/>
    <row r="37" ht="15">
      <c r="A37" t="s">
        <v>69</v>
      </c>
    </row>
    <row r="38" spans="1:8" ht="15">
      <c r="A38" t="s">
        <v>106</v>
      </c>
      <c r="B38" s="4">
        <f>B35</f>
        <v>812</v>
      </c>
      <c r="D38" s="4">
        <f>D35</f>
        <v>713</v>
      </c>
      <c r="F38" s="4">
        <f>F35</f>
        <v>812</v>
      </c>
      <c r="H38" s="4">
        <f>H35</f>
        <v>713</v>
      </c>
    </row>
    <row r="39" spans="1:8" ht="15">
      <c r="A39" t="s">
        <v>5</v>
      </c>
      <c r="B39" s="4">
        <v>0</v>
      </c>
      <c r="D39" s="4">
        <v>0</v>
      </c>
      <c r="F39" s="4">
        <v>0</v>
      </c>
      <c r="H39" s="4">
        <v>0</v>
      </c>
    </row>
    <row r="40" spans="2:8" ht="15.75" thickBot="1">
      <c r="B40" s="13">
        <f>SUM(B38:B39)</f>
        <v>812</v>
      </c>
      <c r="C40" s="10"/>
      <c r="D40" s="13">
        <f>SUM(D38:D39)</f>
        <v>713</v>
      </c>
      <c r="F40" s="13">
        <f>SUM(F38:F39)</f>
        <v>812</v>
      </c>
      <c r="G40" s="10"/>
      <c r="H40" s="13">
        <f>SUM(H38:H39)</f>
        <v>713</v>
      </c>
    </row>
    <row r="41" ht="15.75" thickTop="1"/>
    <row r="42" spans="1:8" ht="15">
      <c r="A42" t="s">
        <v>55</v>
      </c>
      <c r="B42" s="20">
        <f>B38*100000/196791616</f>
        <v>0.4126192042652874</v>
      </c>
      <c r="C42" s="20"/>
      <c r="D42" s="20">
        <f>D38*100000/196800000</f>
        <v>0.3622967479674797</v>
      </c>
      <c r="F42" s="20">
        <f>F38*100000/196791616</f>
        <v>0.4126192042652874</v>
      </c>
      <c r="G42" s="20"/>
      <c r="H42" s="20">
        <f>H38*100000/196800000</f>
        <v>0.3622967479674797</v>
      </c>
    </row>
    <row r="43" spans="1:8" ht="15">
      <c r="A43" t="s">
        <v>6</v>
      </c>
      <c r="B43" s="19" t="s">
        <v>52</v>
      </c>
      <c r="C43" s="19"/>
      <c r="D43" s="19" t="s">
        <v>52</v>
      </c>
      <c r="F43" s="19" t="s">
        <v>52</v>
      </c>
      <c r="G43" s="19"/>
      <c r="H43" s="19" t="s">
        <v>52</v>
      </c>
    </row>
    <row r="50" ht="15">
      <c r="A50" t="s">
        <v>56</v>
      </c>
    </row>
    <row r="51" ht="15">
      <c r="A51" t="s">
        <v>113</v>
      </c>
    </row>
  </sheetData>
  <mergeCells count="2">
    <mergeCell ref="B8:D8"/>
    <mergeCell ref="F8:H8"/>
  </mergeCells>
  <printOptions/>
  <pageMargins left="1.25" right="0.5" top="1" bottom="1" header="0.5" footer="0.5"/>
  <pageSetup horizontalDpi="600" verticalDpi="60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9" sqref="C9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110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45</v>
      </c>
      <c r="B6" s="3"/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111</v>
      </c>
      <c r="E9" s="6" t="s">
        <v>109</v>
      </c>
    </row>
    <row r="10" spans="3:5" ht="15">
      <c r="C10" s="5" t="s">
        <v>11</v>
      </c>
      <c r="E10" s="5" t="s">
        <v>11</v>
      </c>
    </row>
    <row r="11" spans="1:5" ht="15" customHeight="1">
      <c r="A11" t="s">
        <v>107</v>
      </c>
      <c r="C11" s="5"/>
      <c r="E11" s="5"/>
    </row>
    <row r="12" spans="2:5" ht="15">
      <c r="B12" t="s">
        <v>15</v>
      </c>
      <c r="C12" s="4">
        <v>35108</v>
      </c>
      <c r="E12" s="4">
        <v>35964</v>
      </c>
    </row>
    <row r="13" spans="2:5" ht="15">
      <c r="B13" t="s">
        <v>70</v>
      </c>
      <c r="C13" s="8" t="s">
        <v>12</v>
      </c>
      <c r="E13" s="8" t="s">
        <v>12</v>
      </c>
    </row>
    <row r="14" spans="2:5" ht="15">
      <c r="B14" t="s">
        <v>16</v>
      </c>
      <c r="C14" s="8" t="s">
        <v>12</v>
      </c>
      <c r="E14" s="8" t="s">
        <v>12</v>
      </c>
    </row>
    <row r="15" spans="2:5" ht="15">
      <c r="B15" t="s">
        <v>71</v>
      </c>
      <c r="C15" s="8" t="s">
        <v>12</v>
      </c>
      <c r="E15" s="8" t="s">
        <v>12</v>
      </c>
    </row>
    <row r="16" spans="2:5" ht="15" customHeight="1">
      <c r="B16" t="s">
        <v>72</v>
      </c>
      <c r="C16" s="8" t="s">
        <v>12</v>
      </c>
      <c r="E16" s="8" t="s">
        <v>12</v>
      </c>
    </row>
    <row r="17" spans="2:5" ht="15">
      <c r="B17" t="s">
        <v>17</v>
      </c>
      <c r="C17" s="4">
        <v>17</v>
      </c>
      <c r="E17" s="4">
        <v>17</v>
      </c>
    </row>
    <row r="18" spans="3:5" ht="15" customHeight="1">
      <c r="C18" s="12">
        <f>SUM(C12:C17)</f>
        <v>35125</v>
      </c>
      <c r="E18" s="12">
        <f>SUM(E12:E17)</f>
        <v>35981</v>
      </c>
    </row>
    <row r="19" ht="15">
      <c r="A19" t="s">
        <v>18</v>
      </c>
    </row>
    <row r="20" spans="2:6" ht="15">
      <c r="B20" t="s">
        <v>19</v>
      </c>
      <c r="C20" s="4">
        <v>36388</v>
      </c>
      <c r="E20" s="4">
        <v>36531</v>
      </c>
      <c r="F20" s="22"/>
    </row>
    <row r="21" spans="2:6" ht="15">
      <c r="B21" t="s">
        <v>73</v>
      </c>
      <c r="C21" s="4">
        <v>18216</v>
      </c>
      <c r="E21" s="4">
        <v>18754</v>
      </c>
      <c r="F21" s="22"/>
    </row>
    <row r="22" spans="2:6" ht="15">
      <c r="B22" t="s">
        <v>100</v>
      </c>
      <c r="C22" s="4">
        <v>2831</v>
      </c>
      <c r="E22" s="4">
        <v>2572</v>
      </c>
      <c r="F22" s="22"/>
    </row>
    <row r="23" spans="2:6" ht="15">
      <c r="B23" t="s">
        <v>74</v>
      </c>
      <c r="C23" s="9">
        <v>1920</v>
      </c>
      <c r="D23" s="10"/>
      <c r="E23" s="4">
        <v>2148</v>
      </c>
      <c r="F23" s="22"/>
    </row>
    <row r="24" spans="3:6" ht="15">
      <c r="C24" s="12">
        <f>SUM(C20:C23)</f>
        <v>59355</v>
      </c>
      <c r="D24" s="10"/>
      <c r="E24" s="12">
        <f>SUM(E20:E23)</f>
        <v>60005</v>
      </c>
      <c r="F24" s="22"/>
    </row>
    <row r="25" spans="3:6" ht="15" customHeight="1">
      <c r="C25" s="10"/>
      <c r="D25" s="10"/>
      <c r="E25" s="10"/>
      <c r="F25" s="22"/>
    </row>
    <row r="26" spans="1:5" ht="15.75" thickBot="1">
      <c r="A26" t="s">
        <v>124</v>
      </c>
      <c r="C26" s="13">
        <f>C18+C24</f>
        <v>94480</v>
      </c>
      <c r="D26" s="10"/>
      <c r="E26" s="13">
        <f>E18+E24</f>
        <v>95986</v>
      </c>
    </row>
    <row r="27" spans="3:5" ht="15" customHeight="1" thickTop="1">
      <c r="C27" s="10"/>
      <c r="D27" s="10"/>
      <c r="E27" s="10"/>
    </row>
    <row r="28" spans="1:4" ht="15">
      <c r="A28" t="s">
        <v>108</v>
      </c>
      <c r="C28" s="10"/>
      <c r="D28" s="10"/>
    </row>
    <row r="29" spans="2:5" ht="15">
      <c r="B29" t="s">
        <v>81</v>
      </c>
      <c r="C29" s="4">
        <v>49200</v>
      </c>
      <c r="E29" s="4">
        <v>49200</v>
      </c>
    </row>
    <row r="30" spans="2:5" ht="15">
      <c r="B30" t="s">
        <v>114</v>
      </c>
      <c r="C30" s="4">
        <v>-3</v>
      </c>
      <c r="E30" s="4">
        <v>0</v>
      </c>
    </row>
    <row r="31" spans="2:5" ht="15">
      <c r="B31" t="s">
        <v>82</v>
      </c>
      <c r="C31" s="4">
        <v>5178</v>
      </c>
      <c r="E31" s="4">
        <v>5178</v>
      </c>
    </row>
    <row r="32" spans="2:5" ht="15">
      <c r="B32" t="s">
        <v>83</v>
      </c>
      <c r="C32" s="9">
        <v>22992</v>
      </c>
      <c r="E32" s="9">
        <v>22180</v>
      </c>
    </row>
    <row r="33" spans="2:5" ht="15">
      <c r="B33" t="s">
        <v>84</v>
      </c>
      <c r="C33" s="4">
        <f>SUM(C29:C32)</f>
        <v>77367</v>
      </c>
      <c r="E33" s="4">
        <f>SUM(E29:E32)</f>
        <v>76558</v>
      </c>
    </row>
    <row r="34" spans="2:5" ht="15">
      <c r="B34" t="s">
        <v>85</v>
      </c>
      <c r="C34" s="8" t="s">
        <v>12</v>
      </c>
      <c r="E34" s="8" t="s">
        <v>12</v>
      </c>
    </row>
    <row r="35" spans="3:5" ht="15">
      <c r="C35" s="32">
        <f>SUM(C33:C34)</f>
        <v>77367</v>
      </c>
      <c r="E35" s="32">
        <f>SUM(E33:E34)</f>
        <v>76558</v>
      </c>
    </row>
    <row r="36" ht="15">
      <c r="A36" t="s">
        <v>79</v>
      </c>
    </row>
    <row r="37" spans="2:5" ht="15">
      <c r="B37" t="s">
        <v>80</v>
      </c>
      <c r="C37" s="8">
        <v>36</v>
      </c>
      <c r="E37" s="4">
        <v>52</v>
      </c>
    </row>
    <row r="38" spans="2:5" ht="15">
      <c r="B38" t="s">
        <v>86</v>
      </c>
      <c r="C38" s="8">
        <v>3580</v>
      </c>
      <c r="E38" s="8">
        <v>3613</v>
      </c>
    </row>
    <row r="39" spans="3:5" ht="15">
      <c r="C39" s="12">
        <f>SUM(C37:C38)</f>
        <v>3616</v>
      </c>
      <c r="E39" s="12">
        <f>SUM(E37:E38)</f>
        <v>3665</v>
      </c>
    </row>
    <row r="40" ht="15">
      <c r="A40" t="s">
        <v>20</v>
      </c>
    </row>
    <row r="41" spans="2:6" ht="15">
      <c r="B41" t="s">
        <v>75</v>
      </c>
      <c r="C41" s="4">
        <v>1343</v>
      </c>
      <c r="E41" s="4">
        <v>1338</v>
      </c>
      <c r="F41" s="22"/>
    </row>
    <row r="42" spans="2:6" ht="15">
      <c r="B42" t="s">
        <v>78</v>
      </c>
      <c r="C42" s="4">
        <v>1711</v>
      </c>
      <c r="E42" s="4">
        <v>2778</v>
      </c>
      <c r="F42" s="22"/>
    </row>
    <row r="43" spans="2:6" ht="15">
      <c r="B43" t="s">
        <v>76</v>
      </c>
      <c r="C43" s="4">
        <v>10443</v>
      </c>
      <c r="E43" s="4">
        <v>11647</v>
      </c>
      <c r="F43" s="22"/>
    </row>
    <row r="44" spans="2:6" ht="15">
      <c r="B44" t="s">
        <v>77</v>
      </c>
      <c r="C44" s="8">
        <v>0</v>
      </c>
      <c r="D44" s="10"/>
      <c r="E44" s="8" t="s">
        <v>12</v>
      </c>
      <c r="F44" s="22"/>
    </row>
    <row r="45" spans="3:6" ht="15">
      <c r="C45" s="12">
        <f>SUM(C41:C44)</f>
        <v>13497</v>
      </c>
      <c r="D45" s="10"/>
      <c r="E45" s="12">
        <f>SUM(E41:E44)</f>
        <v>15763</v>
      </c>
      <c r="F45" s="22"/>
    </row>
    <row r="46" ht="15" customHeight="1"/>
    <row r="47" spans="1:5" ht="15" customHeight="1" thickBot="1">
      <c r="A47" t="s">
        <v>125</v>
      </c>
      <c r="C47" s="13">
        <f>C35+C39+C45</f>
        <v>94480</v>
      </c>
      <c r="E47" s="13">
        <f>E35+E39+E45</f>
        <v>95986</v>
      </c>
    </row>
    <row r="48" ht="15" customHeight="1" thickTop="1"/>
    <row r="49" spans="1:5" ht="15">
      <c r="A49" t="s">
        <v>98</v>
      </c>
      <c r="C49" s="30">
        <f>C35/196800</f>
        <v>0.393125</v>
      </c>
      <c r="E49" s="30">
        <f>E35/196800</f>
        <v>0.38901422764227644</v>
      </c>
    </row>
    <row r="51" ht="15">
      <c r="A51" t="s">
        <v>57</v>
      </c>
    </row>
    <row r="52" ht="15">
      <c r="A52" t="s">
        <v>113</v>
      </c>
    </row>
  </sheetData>
  <printOptions/>
  <pageMargins left="1.25" right="0.5" top="0.75" bottom="0.7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22" sqref="A22"/>
    </sheetView>
  </sheetViews>
  <sheetFormatPr defaultColWidth="9.140625" defaultRowHeight="15"/>
  <cols>
    <col min="1" max="1" width="22.57421875" style="25" customWidth="1"/>
    <col min="2" max="7" width="9.57421875" style="24" customWidth="1"/>
    <col min="8" max="9" width="9.57421875" style="25" customWidth="1"/>
    <col min="10" max="16384" width="9.140625" style="25" customWidth="1"/>
  </cols>
  <sheetData>
    <row r="1" ht="15.75">
      <c r="A1" s="29" t="s">
        <v>0</v>
      </c>
    </row>
    <row r="3" ht="12.75">
      <c r="A3" s="25" t="s">
        <v>110</v>
      </c>
    </row>
    <row r="4" ht="12.75">
      <c r="A4" s="25" t="s">
        <v>1</v>
      </c>
    </row>
    <row r="6" ht="12.75">
      <c r="A6" s="23" t="s">
        <v>46</v>
      </c>
    </row>
    <row r="7" ht="12.75">
      <c r="A7" s="23"/>
    </row>
    <row r="8" spans="1:9" ht="12.75">
      <c r="A8" s="23"/>
      <c r="B8" s="5" t="s">
        <v>26</v>
      </c>
      <c r="C8" s="5" t="s">
        <v>117</v>
      </c>
      <c r="D8" s="5" t="s">
        <v>26</v>
      </c>
      <c r="E8" s="5" t="s">
        <v>88</v>
      </c>
      <c r="F8" s="5" t="s">
        <v>27</v>
      </c>
      <c r="G8" s="5"/>
      <c r="H8" s="5" t="s">
        <v>91</v>
      </c>
      <c r="I8" s="5" t="s">
        <v>29</v>
      </c>
    </row>
    <row r="9" spans="1:9" ht="12.75">
      <c r="A9" s="23"/>
      <c r="B9" s="5" t="s">
        <v>28</v>
      </c>
      <c r="C9" s="5" t="s">
        <v>118</v>
      </c>
      <c r="D9" s="5" t="s">
        <v>87</v>
      </c>
      <c r="E9" s="5" t="s">
        <v>89</v>
      </c>
      <c r="F9" s="5" t="s">
        <v>90</v>
      </c>
      <c r="G9" s="5" t="s">
        <v>29</v>
      </c>
      <c r="H9" s="5" t="s">
        <v>92</v>
      </c>
      <c r="I9" s="5" t="s">
        <v>93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8" t="s">
        <v>115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4"/>
      <c r="I14" s="24"/>
    </row>
    <row r="15" spans="1:9" ht="12.75">
      <c r="A15" s="25" t="s">
        <v>116</v>
      </c>
      <c r="B15" s="24">
        <v>49200</v>
      </c>
      <c r="C15" s="24">
        <v>0</v>
      </c>
      <c r="D15" s="24">
        <v>5178</v>
      </c>
      <c r="E15" s="24">
        <v>0</v>
      </c>
      <c r="F15" s="24">
        <v>22180</v>
      </c>
      <c r="G15" s="24">
        <f>SUM(B15:F15)</f>
        <v>76558</v>
      </c>
      <c r="H15" s="24">
        <v>0</v>
      </c>
      <c r="I15" s="24">
        <f>SUM(G15:H15)</f>
        <v>76558</v>
      </c>
    </row>
    <row r="16" spans="8:9" ht="12.75">
      <c r="H16" s="24"/>
      <c r="I16" s="24"/>
    </row>
    <row r="17" spans="1:9" ht="12.75">
      <c r="A17" s="25" t="s">
        <v>95</v>
      </c>
      <c r="B17" s="24">
        <v>0</v>
      </c>
      <c r="C17" s="24">
        <v>0</v>
      </c>
      <c r="D17" s="24">
        <v>0</v>
      </c>
      <c r="E17" s="24">
        <v>0</v>
      </c>
      <c r="F17" s="24">
        <v>812</v>
      </c>
      <c r="G17" s="24">
        <f>SUM(B17:F17)</f>
        <v>812</v>
      </c>
      <c r="H17" s="24">
        <v>0</v>
      </c>
      <c r="I17" s="24">
        <f>SUM(G17:H17)</f>
        <v>812</v>
      </c>
    </row>
    <row r="18" spans="8:9" ht="12.75">
      <c r="H18" s="24"/>
      <c r="I18" s="24"/>
    </row>
    <row r="19" spans="1:9" ht="12.75">
      <c r="A19" s="25" t="s">
        <v>119</v>
      </c>
      <c r="B19" s="24">
        <v>0</v>
      </c>
      <c r="C19" s="24">
        <v>-3</v>
      </c>
      <c r="D19" s="24">
        <v>0</v>
      </c>
      <c r="E19" s="24">
        <v>0</v>
      </c>
      <c r="F19" s="24">
        <v>0</v>
      </c>
      <c r="G19" s="24">
        <f>SUM(B19:F19)</f>
        <v>-3</v>
      </c>
      <c r="H19" s="24">
        <v>0</v>
      </c>
      <c r="I19" s="24">
        <f>SUM(G19:H19)</f>
        <v>-3</v>
      </c>
    </row>
    <row r="20" spans="8:9" ht="12.75">
      <c r="H20" s="24"/>
      <c r="I20" s="24"/>
    </row>
    <row r="21" spans="1:9" ht="13.5" thickBot="1">
      <c r="A21" s="25" t="s">
        <v>126</v>
      </c>
      <c r="B21" s="27">
        <f>B15+B17+B19</f>
        <v>49200</v>
      </c>
      <c r="C21" s="27">
        <f aca="true" t="shared" si="0" ref="C21:I21">C15+C17+C19</f>
        <v>-3</v>
      </c>
      <c r="D21" s="27">
        <f t="shared" si="0"/>
        <v>5178</v>
      </c>
      <c r="E21" s="27">
        <f t="shared" si="0"/>
        <v>0</v>
      </c>
      <c r="F21" s="27">
        <f t="shared" si="0"/>
        <v>22992</v>
      </c>
      <c r="G21" s="27">
        <f t="shared" si="0"/>
        <v>77367</v>
      </c>
      <c r="H21" s="27">
        <f t="shared" si="0"/>
        <v>0</v>
      </c>
      <c r="I21" s="27">
        <f t="shared" si="0"/>
        <v>77367</v>
      </c>
    </row>
    <row r="22" spans="8:9" ht="13.5" thickTop="1">
      <c r="H22" s="24"/>
      <c r="I22" s="24"/>
    </row>
    <row r="23" spans="8:9" ht="12.75">
      <c r="H23" s="24"/>
      <c r="I23" s="24"/>
    </row>
    <row r="24" spans="8:9" ht="12.75">
      <c r="H24" s="24"/>
      <c r="I24" s="24"/>
    </row>
    <row r="25" spans="1:9" ht="12.75">
      <c r="A25" s="28" t="s">
        <v>120</v>
      </c>
      <c r="B25" s="5"/>
      <c r="C25" s="5"/>
      <c r="D25" s="5"/>
      <c r="E25" s="5"/>
      <c r="F25" s="5"/>
      <c r="G25" s="5"/>
      <c r="H25" s="5"/>
      <c r="I25" s="5"/>
    </row>
    <row r="26" spans="1:9" ht="12.75">
      <c r="A26" s="25" t="s">
        <v>96</v>
      </c>
      <c r="B26" s="5"/>
      <c r="C26" s="5"/>
      <c r="D26" s="5"/>
      <c r="E26" s="5"/>
      <c r="F26" s="5"/>
      <c r="G26" s="5"/>
      <c r="H26" s="24"/>
      <c r="I26" s="24"/>
    </row>
    <row r="27" spans="1:9" ht="12.75">
      <c r="A27" s="25" t="s">
        <v>94</v>
      </c>
      <c r="B27" s="24">
        <v>49200</v>
      </c>
      <c r="C27" s="24">
        <v>0</v>
      </c>
      <c r="D27" s="24">
        <v>5178</v>
      </c>
      <c r="E27" s="24">
        <v>2983</v>
      </c>
      <c r="F27" s="24">
        <v>16919</v>
      </c>
      <c r="G27" s="24">
        <f>SUM(B27:F27)</f>
        <v>74280</v>
      </c>
      <c r="H27" s="24">
        <v>0</v>
      </c>
      <c r="I27" s="24">
        <f>SUM(G27:H27)</f>
        <v>74280</v>
      </c>
    </row>
    <row r="28" spans="1:9" ht="12.75">
      <c r="A28" s="25" t="s">
        <v>101</v>
      </c>
      <c r="C28" s="25"/>
      <c r="H28" s="24"/>
      <c r="I28" s="24"/>
    </row>
    <row r="29" spans="1:9" ht="12.75">
      <c r="A29" s="25" t="s">
        <v>102</v>
      </c>
      <c r="B29" s="24">
        <v>0</v>
      </c>
      <c r="C29" s="24">
        <v>0</v>
      </c>
      <c r="D29" s="24">
        <v>0</v>
      </c>
      <c r="E29" s="24">
        <v>-2983</v>
      </c>
      <c r="F29" s="24">
        <v>2983</v>
      </c>
      <c r="G29" s="24">
        <f>SUM(B29:F29)</f>
        <v>0</v>
      </c>
      <c r="H29" s="24">
        <v>0</v>
      </c>
      <c r="I29" s="24">
        <f>SUM(G29:H29)</f>
        <v>0</v>
      </c>
    </row>
    <row r="30" spans="1:9" ht="12.75">
      <c r="A30" s="25" t="s">
        <v>97</v>
      </c>
      <c r="B30" s="26">
        <f aca="true" t="shared" si="1" ref="B30:I30">SUM(B27:B29)</f>
        <v>49200</v>
      </c>
      <c r="C30" s="26">
        <f t="shared" si="1"/>
        <v>0</v>
      </c>
      <c r="D30" s="26">
        <f t="shared" si="1"/>
        <v>5178</v>
      </c>
      <c r="E30" s="26">
        <f t="shared" si="1"/>
        <v>0</v>
      </c>
      <c r="F30" s="26">
        <f t="shared" si="1"/>
        <v>19902</v>
      </c>
      <c r="G30" s="26">
        <f t="shared" si="1"/>
        <v>74280</v>
      </c>
      <c r="H30" s="26">
        <f t="shared" si="1"/>
        <v>0</v>
      </c>
      <c r="I30" s="26">
        <f t="shared" si="1"/>
        <v>74280</v>
      </c>
    </row>
    <row r="31" spans="8:9" ht="12.75">
      <c r="H31" s="24"/>
      <c r="I31" s="24"/>
    </row>
    <row r="32" spans="1:9" ht="12.75">
      <c r="A32" s="25" t="s">
        <v>95</v>
      </c>
      <c r="B32" s="24">
        <v>0</v>
      </c>
      <c r="C32" s="24">
        <v>0</v>
      </c>
      <c r="D32" s="24">
        <v>0</v>
      </c>
      <c r="F32" s="24">
        <v>713</v>
      </c>
      <c r="G32" s="24">
        <f>SUM(B32:F32)</f>
        <v>713</v>
      </c>
      <c r="H32" s="24">
        <v>0</v>
      </c>
      <c r="I32" s="24">
        <f>SUM(G32:H32)</f>
        <v>713</v>
      </c>
    </row>
    <row r="33" spans="8:9" ht="12.75">
      <c r="H33" s="24"/>
      <c r="I33" s="24"/>
    </row>
    <row r="34" spans="1:9" ht="13.5" thickBot="1">
      <c r="A34" s="25" t="s">
        <v>121</v>
      </c>
      <c r="B34" s="27">
        <f>B30+B32</f>
        <v>49200</v>
      </c>
      <c r="C34" s="27">
        <f aca="true" t="shared" si="2" ref="C34:I34">C30+C32</f>
        <v>0</v>
      </c>
      <c r="D34" s="27">
        <f t="shared" si="2"/>
        <v>5178</v>
      </c>
      <c r="E34" s="27">
        <f t="shared" si="2"/>
        <v>0</v>
      </c>
      <c r="F34" s="27">
        <f t="shared" si="2"/>
        <v>20615</v>
      </c>
      <c r="G34" s="27">
        <f t="shared" si="2"/>
        <v>74993</v>
      </c>
      <c r="H34" s="27">
        <f t="shared" si="2"/>
        <v>0</v>
      </c>
      <c r="I34" s="27">
        <f t="shared" si="2"/>
        <v>74993</v>
      </c>
    </row>
    <row r="35" spans="8:9" ht="13.5" thickTop="1">
      <c r="H35" s="24"/>
      <c r="I35" s="24"/>
    </row>
    <row r="36" spans="2:9" ht="12.75">
      <c r="B36" s="31"/>
      <c r="C36" s="31"/>
      <c r="D36" s="31"/>
      <c r="E36" s="31"/>
      <c r="F36" s="31"/>
      <c r="G36" s="31"/>
      <c r="H36" s="31"/>
      <c r="I36" s="31"/>
    </row>
    <row r="37" spans="8:9" ht="12.75">
      <c r="H37" s="24"/>
      <c r="I37" s="24"/>
    </row>
    <row r="38" ht="12.75">
      <c r="A38" s="25" t="s">
        <v>53</v>
      </c>
    </row>
    <row r="39" ht="12.75">
      <c r="A39" s="25" t="s">
        <v>122</v>
      </c>
    </row>
  </sheetData>
  <printOptions/>
  <pageMargins left="1" right="0.38" top="1" bottom="1" header="0.5" footer="0.5"/>
  <pageSetup fitToHeight="1" fitToWidth="1" horizontalDpi="180" verticalDpi="180" orientation="portrait" paperSize="9" scale="90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12" sqref="C12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110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1" t="s">
        <v>111</v>
      </c>
      <c r="D10" s="14"/>
      <c r="E10" s="17" t="s">
        <v>112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1217</v>
      </c>
      <c r="E13" s="4">
        <v>998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926</v>
      </c>
      <c r="E16" s="4">
        <v>947</v>
      </c>
    </row>
    <row r="17" spans="1:5" ht="15">
      <c r="A17" t="s">
        <v>42</v>
      </c>
      <c r="C17" s="4">
        <v>116</v>
      </c>
      <c r="E17" s="4">
        <v>110</v>
      </c>
    </row>
    <row r="18" ht="10.5" customHeight="1">
      <c r="E18" s="4"/>
    </row>
    <row r="19" spans="1:5" ht="15">
      <c r="A19" t="s">
        <v>43</v>
      </c>
      <c r="C19" s="16">
        <f>SUM(C13:C17)</f>
        <v>2259</v>
      </c>
      <c r="D19" s="11"/>
      <c r="E19" s="16">
        <f>SUM(E13:E17)</f>
        <v>2055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423</v>
      </c>
      <c r="E22" s="4">
        <v>-252</v>
      </c>
    </row>
    <row r="23" spans="1:5" ht="15">
      <c r="A23" t="s">
        <v>35</v>
      </c>
      <c r="C23" s="9">
        <v>-1083</v>
      </c>
      <c r="E23" s="9">
        <v>-55</v>
      </c>
    </row>
    <row r="24" spans="1:5" ht="15">
      <c r="A24" t="s">
        <v>51</v>
      </c>
      <c r="C24" s="10">
        <f>SUM(C19:C23)</f>
        <v>1599</v>
      </c>
      <c r="E24" s="10">
        <f>SUM(E19:E23)</f>
        <v>1748</v>
      </c>
    </row>
    <row r="25" ht="10.5" customHeight="1">
      <c r="E25" s="4"/>
    </row>
    <row r="26" spans="1:5" ht="15" customHeight="1">
      <c r="A26" t="s">
        <v>50</v>
      </c>
      <c r="C26" s="4">
        <v>-417</v>
      </c>
      <c r="E26" s="4">
        <v>-130</v>
      </c>
    </row>
    <row r="27" spans="1:5" ht="15" customHeight="1">
      <c r="A27" t="s">
        <v>54</v>
      </c>
      <c r="C27" s="4">
        <v>-119</v>
      </c>
      <c r="E27" s="4">
        <v>-112</v>
      </c>
    </row>
    <row r="28" spans="1:5" ht="15" customHeight="1">
      <c r="A28" t="s">
        <v>103</v>
      </c>
      <c r="C28" s="12">
        <f>SUM(C24:C27)</f>
        <v>1063</v>
      </c>
      <c r="E28" s="12">
        <f>SUM(E24:E27)</f>
        <v>1506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-68</v>
      </c>
      <c r="E32" s="4">
        <v>-952</v>
      </c>
    </row>
    <row r="33" spans="1:5" ht="15">
      <c r="A33" t="s">
        <v>104</v>
      </c>
      <c r="C33" s="12">
        <f>SUM(C31:C32)</f>
        <v>-68</v>
      </c>
      <c r="E33" s="12">
        <f>SUM(E31:E32)</f>
        <v>-952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-1</v>
      </c>
      <c r="E36" s="8">
        <v>-6</v>
      </c>
    </row>
    <row r="37" spans="2:5" ht="15">
      <c r="B37" t="s">
        <v>60</v>
      </c>
      <c r="C37" s="4">
        <v>-1718</v>
      </c>
      <c r="E37" s="4">
        <v>-146</v>
      </c>
    </row>
    <row r="38" spans="2:5" ht="15">
      <c r="B38" t="s">
        <v>119</v>
      </c>
      <c r="C38" s="8">
        <v>-3</v>
      </c>
      <c r="E38" s="8">
        <v>0</v>
      </c>
    </row>
    <row r="39" spans="1:5" ht="15">
      <c r="A39" t="s">
        <v>105</v>
      </c>
      <c r="C39" s="12">
        <f>SUM(C36:C38)</f>
        <v>-1722</v>
      </c>
      <c r="E39" s="12">
        <f>SUM(E36:E38)</f>
        <v>-152</v>
      </c>
    </row>
    <row r="40" ht="10.5" customHeight="1">
      <c r="E40" s="4"/>
    </row>
    <row r="41" spans="1:5" ht="15">
      <c r="A41" t="s">
        <v>41</v>
      </c>
      <c r="C41" s="4">
        <f>C28+C33+C39</f>
        <v>-727</v>
      </c>
      <c r="E41" s="4">
        <f>E28+E33+E39</f>
        <v>402</v>
      </c>
    </row>
    <row r="42" ht="10.5" customHeight="1">
      <c r="E42" s="4"/>
    </row>
    <row r="43" spans="1:5" ht="15">
      <c r="A43" t="s">
        <v>99</v>
      </c>
      <c r="C43" s="4">
        <v>1393</v>
      </c>
      <c r="E43" s="4">
        <v>1650</v>
      </c>
    </row>
    <row r="44" ht="10.5" customHeight="1">
      <c r="E44" s="4"/>
    </row>
    <row r="45" spans="1:5" ht="15.75" thickBot="1">
      <c r="A45" t="s">
        <v>59</v>
      </c>
      <c r="C45" s="13">
        <f>SUM(C41:C43)</f>
        <v>666</v>
      </c>
      <c r="E45" s="13">
        <f>SUM(E41:E43)</f>
        <v>2052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123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DelaircoDCS</cp:lastModifiedBy>
  <cp:lastPrinted>2007-05-23T02:13:44Z</cp:lastPrinted>
  <dcterms:created xsi:type="dcterms:W3CDTF">2002-11-07T05:53:24Z</dcterms:created>
  <dcterms:modified xsi:type="dcterms:W3CDTF">2007-05-23T03:31:03Z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